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yusembekova\AppData\Local\Microsoft\Windows\Temporary Internet Files\Content.Outlook\8QTU11J7\"/>
    </mc:Choice>
  </mc:AlternateContent>
  <bookViews>
    <workbookView xWindow="0" yWindow="0" windowWidth="28800" windowHeight="11400" tabRatio="957"/>
  </bookViews>
  <sheets>
    <sheet name="ГОБМП" sheetId="5" r:id="rId1"/>
  </sheets>
  <calcPr calcId="162913"/>
</workbook>
</file>

<file path=xl/calcChain.xml><?xml version="1.0" encoding="utf-8"?>
<calcChain xmlns="http://schemas.openxmlformats.org/spreadsheetml/2006/main">
  <c r="G27" i="5" l="1"/>
  <c r="G26" i="5"/>
  <c r="G40" i="5" l="1"/>
  <c r="G39" i="5"/>
  <c r="G32" i="5"/>
  <c r="G33" i="5"/>
  <c r="G34" i="5"/>
  <c r="G35" i="5"/>
  <c r="G36" i="5"/>
  <c r="G37" i="5"/>
  <c r="G38" i="5"/>
  <c r="G31" i="5"/>
  <c r="G20" i="5" l="1"/>
  <c r="G21" i="5"/>
  <c r="G22" i="5"/>
  <c r="G23" i="5"/>
  <c r="G24" i="5"/>
  <c r="G25" i="5"/>
  <c r="G19" i="5"/>
  <c r="G14" i="5" l="1"/>
  <c r="G13" i="5"/>
  <c r="G12" i="5"/>
  <c r="G11" i="5"/>
  <c r="G10" i="5"/>
  <c r="G9" i="5"/>
  <c r="G8" i="5"/>
  <c r="G7" i="5"/>
  <c r="G6" i="5"/>
  <c r="G15" i="5" l="1"/>
</calcChain>
</file>

<file path=xl/sharedStrings.xml><?xml version="1.0" encoding="utf-8"?>
<sst xmlns="http://schemas.openxmlformats.org/spreadsheetml/2006/main" count="109" uniqueCount="80">
  <si>
    <t xml:space="preserve">МНН
</t>
  </si>
  <si>
    <t xml:space="preserve">Лек.форма
</t>
  </si>
  <si>
    <t xml:space="preserve">Ед.изм.
</t>
  </si>
  <si>
    <t xml:space="preserve">Цена
</t>
  </si>
  <si>
    <t xml:space="preserve">Сумма
</t>
  </si>
  <si>
    <t>Амброксол</t>
  </si>
  <si>
    <t>фл</t>
  </si>
  <si>
    <t>ампула</t>
  </si>
  <si>
    <t>Амброксол 30,0 мг</t>
  </si>
  <si>
    <t>20</t>
  </si>
  <si>
    <t>Диклофенак</t>
  </si>
  <si>
    <t>гель 45 г</t>
  </si>
  <si>
    <t>шт</t>
  </si>
  <si>
    <t>Индометацин</t>
  </si>
  <si>
    <r>
      <rPr>
        <sz val="10"/>
        <rFont val="Times New Roman"/>
        <family val="1"/>
        <charset val="204"/>
      </rPr>
      <t>Искусственная слеза и другие индифферентные препараты</t>
    </r>
  </si>
  <si>
    <r>
      <rPr>
        <sz val="10"/>
        <rFont val="Times New Roman"/>
        <family val="1"/>
        <charset val="204"/>
      </rPr>
      <t>капли глазные 15 мл</t>
    </r>
  </si>
  <si>
    <r>
      <rPr>
        <sz val="10"/>
        <rFont val="Times New Roman"/>
        <family val="1"/>
        <charset val="204"/>
      </rPr>
      <t>Кетопрофен</t>
    </r>
  </si>
  <si>
    <r>
      <rPr>
        <sz val="10"/>
        <rFont val="Times New Roman"/>
        <family val="1"/>
        <charset val="204"/>
      </rPr>
      <t>гель 2,5 % 50 г</t>
    </r>
  </si>
  <si>
    <t>Нифедипин</t>
  </si>
  <si>
    <t>Пентоксифиллин</t>
  </si>
  <si>
    <t>Перекись водорода</t>
  </si>
  <si>
    <t>раствор для наружного применения 3% 40 мл</t>
  </si>
  <si>
    <t>Характеристика</t>
  </si>
  <si>
    <t>уп</t>
  </si>
  <si>
    <t>Кол-во</t>
  </si>
  <si>
    <t>17</t>
  </si>
  <si>
    <t>18</t>
  </si>
  <si>
    <t>19</t>
  </si>
  <si>
    <t>21</t>
  </si>
  <si>
    <t>24</t>
  </si>
  <si>
    <t>Наименование</t>
  </si>
  <si>
    <t>Ед.изм</t>
  </si>
  <si>
    <t>Цена</t>
  </si>
  <si>
    <t>Мундштук однаразовый для спирографии диаметр 25мм</t>
  </si>
  <si>
    <t>Автоматические жгуты</t>
  </si>
  <si>
    <t>Тест-полоски для пробы Ширмера</t>
  </si>
  <si>
    <t>Бумага для спирографии Спиро 100</t>
  </si>
  <si>
    <t>Гель для УЗИ исследований</t>
  </si>
  <si>
    <t>усиливает проникновение ультразвуковых волн, что снижает возможность ошибок при диагностике заболеваний</t>
  </si>
  <si>
    <t>Емкость контейнер пластиковый для игл</t>
  </si>
  <si>
    <t>Спирт этиловый 70% 50,0мл</t>
  </si>
  <si>
    <t xml:space="preserve">Проявитель   для машинной обработки рентгеновской пленки </t>
  </si>
  <si>
    <t>комп</t>
  </si>
  <si>
    <t>Фиксаж на 20 л</t>
  </si>
  <si>
    <t>компл</t>
  </si>
  <si>
    <t>Пакет для хранения р- пленки из плотной бумаги 17х14 440 мм *360мм</t>
  </si>
  <si>
    <t>из плотной бумаги 17х14 440мм *360мм</t>
  </si>
  <si>
    <t xml:space="preserve">Рентгенпленка № 100 35*35 </t>
  </si>
  <si>
    <t>Рентгенпленка 30*40 № 100</t>
  </si>
  <si>
    <t>Рентгенпленка 24*30 № 100</t>
  </si>
  <si>
    <t>Рентгенпленка 18*24 № 100</t>
  </si>
  <si>
    <t xml:space="preserve">Медицинская термографическая пленка для принтера </t>
  </si>
  <si>
    <t xml:space="preserve">Сумма </t>
  </si>
  <si>
    <t xml:space="preserve">мазь в туб 10 % -40 мл </t>
  </si>
  <si>
    <t>раствор во флаконе 100мл</t>
  </si>
  <si>
    <t>таблетка 30 мг в упак - 20 табл</t>
  </si>
  <si>
    <t xml:space="preserve">флакон </t>
  </si>
  <si>
    <t>таблетки, покрытые оболочкой, 10 мг - 50 табл в уп</t>
  </si>
  <si>
    <t xml:space="preserve">раствор для инъекций 2%-5,0 </t>
  </si>
  <si>
    <t>для исследования - 8см</t>
  </si>
  <si>
    <t>70% во флаконе - 50 мл.</t>
  </si>
  <si>
    <t>Медицинская термографическая пленка для принтера AGFA DRYSTAR-5300 35*43</t>
  </si>
  <si>
    <t>Рентгенпленка № 100 35*35 синечувствительная</t>
  </si>
  <si>
    <t>Рентгенпленка 30*40 № 100синечувствительная</t>
  </si>
  <si>
    <t>Рентгенпленка 24*30 № 100синечувствительная</t>
  </si>
  <si>
    <t>Рентгенпленка 18*24 № 100синечувствительная</t>
  </si>
  <si>
    <t>22</t>
  </si>
  <si>
    <t>23</t>
  </si>
  <si>
    <t>№ лота</t>
  </si>
  <si>
    <t>диагностическое средство, для определения количества слезной жидкости</t>
  </si>
  <si>
    <t>ИТОГО:</t>
  </si>
  <si>
    <t>кровоостанавливающий жгут автоматический</t>
  </si>
  <si>
    <t>контейнеры для безопасной утилизации использованных шприцев, игл и прочих медицинских отходов, применяется для сбора колюще-режущих отходов (иглы)</t>
  </si>
  <si>
    <t>Проявитель выпускается вупаковке для приготовления 20 л раствора  которая включает в себя :  канистра с концентратом раствора А - 1 шт:флакон с раствором В - 1 шт:флакон с раствором С - 1 шт</t>
  </si>
  <si>
    <t>Фиксаж выпускается вупаковке для приготовления 20 л раствора  которая включает в себя :  канистра с концентратом раствора А - 1 шт:флакон с раствором В - 1 шт</t>
  </si>
  <si>
    <t>ВСЕГО по всем лотам:</t>
  </si>
  <si>
    <t>ГОБМП</t>
  </si>
  <si>
    <t>Приложение №1 к объявлению</t>
  </si>
  <si>
    <t>с антикоагулянтом цитратом натрия 3,8%  (1:9), объем 4 мл (крышка голубого цвета)</t>
  </si>
  <si>
    <t>Вакуумная пробирка пластмассовая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</si>
</sst>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b/>
      <sz val="11"/>
      <color indexed="56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30"/>
      </bottom>
      <diagonal/>
    </border>
  </borders>
  <cellStyleXfs count="8">
    <xf numFmtId="0" fontId="0" fillId="0" borderId="0"/>
    <xf numFmtId="0" fontId="1" fillId="0" borderId="1" applyNumberFormat="0" applyFill="0" applyAlignment="0" applyProtection="0"/>
    <xf numFmtId="0" fontId="8" fillId="0" borderId="0"/>
    <xf numFmtId="0" fontId="8" fillId="0" borderId="0"/>
    <xf numFmtId="0" fontId="10" fillId="0" borderId="0"/>
    <xf numFmtId="0" fontId="9" fillId="0" borderId="0"/>
    <xf numFmtId="0" fontId="11" fillId="0" borderId="0"/>
    <xf numFmtId="0" fontId="12" fillId="0" borderId="5" applyNumberFormat="0" applyFill="0" applyAlignment="0" applyProtection="0"/>
  </cellStyleXfs>
  <cellXfs count="64">
    <xf numFmtId="0" fontId="0" fillId="0" borderId="0" xfId="0"/>
    <xf numFmtId="0" fontId="3" fillId="0" borderId="2" xfId="0" applyFont="1" applyFill="1" applyBorder="1" applyAlignment="1">
      <alignment horizontal="left" vertical="top" wrapText="1"/>
    </xf>
    <xf numFmtId="1" fontId="3" fillId="0" borderId="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2" fontId="3" fillId="0" borderId="2" xfId="0" applyNumberFormat="1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3" fontId="2" fillId="0" borderId="2" xfId="0" applyNumberFormat="1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center" vertical="top" wrapText="1"/>
    </xf>
    <xf numFmtId="0" fontId="3" fillId="0" borderId="2" xfId="1" applyFont="1" applyFill="1" applyBorder="1" applyAlignment="1" applyProtection="1">
      <alignment horizontal="left" vertical="top" wrapText="1"/>
    </xf>
    <xf numFmtId="49" fontId="4" fillId="0" borderId="2" xfId="0" applyNumberFormat="1" applyFont="1" applyBorder="1" applyAlignment="1">
      <alignment horizontal="left" vertical="top" wrapText="1"/>
    </xf>
    <xf numFmtId="49" fontId="4" fillId="0" borderId="2" xfId="0" applyNumberFormat="1" applyFont="1" applyBorder="1" applyAlignment="1">
      <alignment horizontal="left" vertical="top"/>
    </xf>
    <xf numFmtId="2" fontId="4" fillId="0" borderId="2" xfId="0" applyNumberFormat="1" applyFont="1" applyBorder="1" applyAlignment="1">
      <alignment horizontal="left" vertical="top"/>
    </xf>
    <xf numFmtId="49" fontId="4" fillId="0" borderId="2" xfId="0" applyNumberFormat="1" applyFont="1" applyBorder="1" applyAlignment="1"/>
    <xf numFmtId="2" fontId="4" fillId="0" borderId="2" xfId="0" applyNumberFormat="1" applyFont="1" applyBorder="1"/>
    <xf numFmtId="0" fontId="3" fillId="0" borderId="2" xfId="1" applyFont="1" applyFill="1" applyBorder="1" applyAlignment="1" applyProtection="1">
      <alignment horizontal="left" vertical="center" wrapText="1"/>
    </xf>
    <xf numFmtId="0" fontId="4" fillId="0" borderId="2" xfId="0" applyFont="1" applyFill="1" applyBorder="1"/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3" fillId="0" borderId="2" xfId="2" applyFont="1" applyFill="1" applyBorder="1" applyAlignment="1">
      <alignment vertical="top" wrapText="1"/>
    </xf>
    <xf numFmtId="9" fontId="4" fillId="0" borderId="2" xfId="0" applyNumberFormat="1" applyFont="1" applyFill="1" applyBorder="1" applyAlignment="1">
      <alignment horizontal="left" vertical="top"/>
    </xf>
    <xf numFmtId="1" fontId="3" fillId="0" borderId="0" xfId="0" applyNumberFormat="1" applyFont="1" applyFill="1" applyAlignment="1">
      <alignment horizontal="center" vertical="top" wrapText="1"/>
    </xf>
    <xf numFmtId="2" fontId="3" fillId="0" borderId="0" xfId="0" applyNumberFormat="1" applyFont="1" applyFill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49" fontId="6" fillId="0" borderId="0" xfId="0" applyNumberFormat="1" applyFont="1" applyFill="1" applyBorder="1" applyAlignment="1">
      <alignment vertical="top" wrapText="1"/>
    </xf>
    <xf numFmtId="2" fontId="2" fillId="0" borderId="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/>
    </xf>
    <xf numFmtId="0" fontId="7" fillId="0" borderId="4" xfId="0" applyFont="1" applyFill="1" applyBorder="1"/>
    <xf numFmtId="0" fontId="3" fillId="0" borderId="0" xfId="0" applyFont="1" applyFill="1" applyAlignment="1">
      <alignment horizontal="left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4" fontId="4" fillId="0" borderId="4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4" fontId="3" fillId="0" borderId="2" xfId="1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>
      <alignment horizontal="left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vertical="center" wrapText="1"/>
    </xf>
    <xf numFmtId="49" fontId="4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/>
    </xf>
    <xf numFmtId="49" fontId="6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</cellXfs>
  <cellStyles count="8">
    <cellStyle name="Heading 3" xfId="7"/>
    <cellStyle name="Заголовок 3" xfId="1" builtinId="18"/>
    <cellStyle name="Обычный" xfId="0" builtinId="0"/>
    <cellStyle name="Обычный 2" xfId="3"/>
    <cellStyle name="Обычный 2 10" xfId="5"/>
    <cellStyle name="Обычный 3" xfId="4"/>
    <cellStyle name="Обычный 4" xfId="2"/>
    <cellStyle name="Обычный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tabSelected="1" topLeftCell="A10" workbookViewId="0">
      <selection activeCell="L32" sqref="L32"/>
    </sheetView>
  </sheetViews>
  <sheetFormatPr defaultColWidth="8.7109375" defaultRowHeight="12.75" x14ac:dyDescent="0.25"/>
  <cols>
    <col min="1" max="1" width="5.140625" style="40" customWidth="1"/>
    <col min="2" max="2" width="28.42578125" style="6" customWidth="1"/>
    <col min="3" max="3" width="30.42578125" style="6" customWidth="1"/>
    <col min="4" max="4" width="9.42578125" style="6" customWidth="1"/>
    <col min="5" max="5" width="12.140625" style="9" customWidth="1"/>
    <col min="6" max="6" width="11" style="25" customWidth="1"/>
    <col min="7" max="7" width="12.42578125" style="26" customWidth="1"/>
    <col min="8" max="8" width="11.140625" style="6" customWidth="1"/>
    <col min="9" max="9" width="12.5703125" style="6" customWidth="1"/>
    <col min="10" max="16384" width="8.7109375" style="6"/>
  </cols>
  <sheetData>
    <row r="1" spans="1:9" ht="25.5" customHeight="1" x14ac:dyDescent="0.25">
      <c r="A1" s="63" t="s">
        <v>77</v>
      </c>
      <c r="B1" s="63"/>
      <c r="C1" s="63"/>
      <c r="D1" s="63"/>
      <c r="E1" s="63"/>
      <c r="F1" s="63"/>
      <c r="G1" s="63"/>
    </row>
    <row r="3" spans="1:9" x14ac:dyDescent="0.25">
      <c r="A3" s="62" t="s">
        <v>76</v>
      </c>
      <c r="B3" s="62"/>
      <c r="C3" s="62"/>
      <c r="D3" s="62"/>
      <c r="E3" s="62"/>
      <c r="F3" s="62"/>
      <c r="G3" s="62"/>
      <c r="H3" s="27"/>
      <c r="I3" s="27"/>
    </row>
    <row r="4" spans="1:9" s="9" customFormat="1" x14ac:dyDescent="0.25">
      <c r="A4" s="61"/>
      <c r="B4" s="28"/>
      <c r="C4" s="28"/>
      <c r="D4" s="28"/>
      <c r="E4" s="28"/>
      <c r="F4" s="28"/>
      <c r="G4" s="28"/>
      <c r="H4" s="28"/>
      <c r="I4" s="28"/>
    </row>
    <row r="5" spans="1:9" ht="27" customHeight="1" x14ac:dyDescent="0.25">
      <c r="A5" s="36" t="s">
        <v>68</v>
      </c>
      <c r="B5" s="22" t="s">
        <v>0</v>
      </c>
      <c r="C5" s="36" t="s">
        <v>1</v>
      </c>
      <c r="D5" s="22" t="s">
        <v>2</v>
      </c>
      <c r="E5" s="29" t="s">
        <v>3</v>
      </c>
      <c r="F5" s="22" t="s">
        <v>24</v>
      </c>
      <c r="G5" s="22" t="s">
        <v>4</v>
      </c>
    </row>
    <row r="6" spans="1:9" ht="32.1" customHeight="1" x14ac:dyDescent="0.25">
      <c r="A6" s="30">
        <v>1</v>
      </c>
      <c r="B6" s="31" t="s">
        <v>5</v>
      </c>
      <c r="C6" s="20" t="s">
        <v>54</v>
      </c>
      <c r="D6" s="44" t="s">
        <v>6</v>
      </c>
      <c r="E6" s="45">
        <v>670.04</v>
      </c>
      <c r="F6" s="42">
        <v>200</v>
      </c>
      <c r="G6" s="42">
        <f t="shared" ref="G6:G14" si="0">E6*F6</f>
        <v>134008</v>
      </c>
    </row>
    <row r="7" spans="1:9" ht="18.95" customHeight="1" x14ac:dyDescent="0.25">
      <c r="A7" s="30">
        <v>2</v>
      </c>
      <c r="B7" s="31" t="s">
        <v>8</v>
      </c>
      <c r="C7" s="19" t="s">
        <v>55</v>
      </c>
      <c r="D7" s="44" t="s">
        <v>12</v>
      </c>
      <c r="E7" s="45">
        <v>40.5</v>
      </c>
      <c r="F7" s="42">
        <v>10000</v>
      </c>
      <c r="G7" s="42">
        <f t="shared" si="0"/>
        <v>405000</v>
      </c>
    </row>
    <row r="8" spans="1:9" ht="18.95" customHeight="1" x14ac:dyDescent="0.25">
      <c r="A8" s="30">
        <v>3</v>
      </c>
      <c r="B8" s="32" t="s">
        <v>10</v>
      </c>
      <c r="C8" s="32" t="s">
        <v>11</v>
      </c>
      <c r="D8" s="30" t="s">
        <v>12</v>
      </c>
      <c r="E8" s="42">
        <v>358.92</v>
      </c>
      <c r="F8" s="42">
        <v>5</v>
      </c>
      <c r="G8" s="42">
        <f t="shared" si="0"/>
        <v>1794.6000000000001</v>
      </c>
    </row>
    <row r="9" spans="1:9" ht="18.75" customHeight="1" x14ac:dyDescent="0.25">
      <c r="A9" s="30">
        <v>4</v>
      </c>
      <c r="B9" s="33" t="s">
        <v>13</v>
      </c>
      <c r="C9" s="34" t="s">
        <v>53</v>
      </c>
      <c r="D9" s="46" t="s">
        <v>12</v>
      </c>
      <c r="E9" s="47">
        <v>246.07</v>
      </c>
      <c r="F9" s="42">
        <v>5</v>
      </c>
      <c r="G9" s="42">
        <f t="shared" si="0"/>
        <v>1230.3499999999999</v>
      </c>
    </row>
    <row r="10" spans="1:9" ht="25.5" x14ac:dyDescent="0.25">
      <c r="A10" s="30">
        <v>5</v>
      </c>
      <c r="B10" s="34" t="s">
        <v>14</v>
      </c>
      <c r="C10" s="37" t="s">
        <v>15</v>
      </c>
      <c r="D10" s="30" t="s">
        <v>56</v>
      </c>
      <c r="E10" s="42">
        <v>990</v>
      </c>
      <c r="F10" s="42">
        <v>1</v>
      </c>
      <c r="G10" s="42">
        <f t="shared" si="0"/>
        <v>990</v>
      </c>
    </row>
    <row r="11" spans="1:9" ht="15.75" customHeight="1" x14ac:dyDescent="0.25">
      <c r="A11" s="30">
        <v>6</v>
      </c>
      <c r="B11" s="19" t="s">
        <v>16</v>
      </c>
      <c r="C11" s="19" t="s">
        <v>17</v>
      </c>
      <c r="D11" s="48" t="s">
        <v>12</v>
      </c>
      <c r="E11" s="49">
        <v>658.64</v>
      </c>
      <c r="F11" s="43">
        <v>40</v>
      </c>
      <c r="G11" s="42">
        <f t="shared" si="0"/>
        <v>26345.599999999999</v>
      </c>
    </row>
    <row r="12" spans="1:9" ht="25.5" x14ac:dyDescent="0.25">
      <c r="A12" s="30">
        <v>7</v>
      </c>
      <c r="B12" s="32" t="s">
        <v>18</v>
      </c>
      <c r="C12" s="32" t="s">
        <v>57</v>
      </c>
      <c r="D12" s="50" t="s">
        <v>12</v>
      </c>
      <c r="E12" s="42">
        <v>5.6</v>
      </c>
      <c r="F12" s="42">
        <v>50</v>
      </c>
      <c r="G12" s="42">
        <f t="shared" si="0"/>
        <v>280</v>
      </c>
    </row>
    <row r="13" spans="1:9" ht="26.25" customHeight="1" x14ac:dyDescent="0.25">
      <c r="A13" s="30">
        <v>8</v>
      </c>
      <c r="B13" s="35" t="s">
        <v>19</v>
      </c>
      <c r="C13" s="35" t="s">
        <v>58</v>
      </c>
      <c r="D13" s="51" t="s">
        <v>7</v>
      </c>
      <c r="E13" s="43">
        <v>51.46</v>
      </c>
      <c r="F13" s="42">
        <v>1500</v>
      </c>
      <c r="G13" s="42">
        <f t="shared" si="0"/>
        <v>77190</v>
      </c>
    </row>
    <row r="14" spans="1:9" ht="31.5" customHeight="1" x14ac:dyDescent="0.25">
      <c r="A14" s="30">
        <v>9</v>
      </c>
      <c r="B14" s="32" t="s">
        <v>20</v>
      </c>
      <c r="C14" s="32" t="s">
        <v>21</v>
      </c>
      <c r="D14" s="30" t="s">
        <v>6</v>
      </c>
      <c r="E14" s="42">
        <v>150</v>
      </c>
      <c r="F14" s="42">
        <v>5</v>
      </c>
      <c r="G14" s="42">
        <f t="shared" si="0"/>
        <v>750</v>
      </c>
    </row>
    <row r="15" spans="1:9" ht="27.75" customHeight="1" x14ac:dyDescent="0.25">
      <c r="A15" s="20"/>
      <c r="B15" s="54" t="s">
        <v>70</v>
      </c>
      <c r="C15" s="1"/>
      <c r="D15" s="3"/>
      <c r="E15" s="4"/>
      <c r="F15" s="8"/>
      <c r="G15" s="41">
        <f>SUM(G6:G14)</f>
        <v>647588.54999999993</v>
      </c>
    </row>
    <row r="16" spans="1:9" ht="27.75" customHeight="1" x14ac:dyDescent="0.25"/>
    <row r="17" spans="1:7" ht="18.95" customHeight="1" x14ac:dyDescent="0.25"/>
    <row r="18" spans="1:7" ht="30.75" customHeight="1" x14ac:dyDescent="0.25">
      <c r="A18" s="18" t="s">
        <v>68</v>
      </c>
      <c r="B18" s="22" t="s">
        <v>30</v>
      </c>
      <c r="C18" s="22" t="s">
        <v>22</v>
      </c>
      <c r="D18" s="22" t="s">
        <v>31</v>
      </c>
      <c r="E18" s="22" t="s">
        <v>24</v>
      </c>
      <c r="F18" s="21" t="s">
        <v>32</v>
      </c>
      <c r="G18" s="21" t="s">
        <v>52</v>
      </c>
    </row>
    <row r="19" spans="1:7" ht="31.5" customHeight="1" x14ac:dyDescent="0.25">
      <c r="A19" s="44">
        <v>10</v>
      </c>
      <c r="B19" s="32" t="s">
        <v>34</v>
      </c>
      <c r="C19" s="5" t="s">
        <v>71</v>
      </c>
      <c r="D19" s="52" t="s">
        <v>12</v>
      </c>
      <c r="E19" s="52">
        <v>20</v>
      </c>
      <c r="F19" s="52">
        <v>500</v>
      </c>
      <c r="G19" s="52">
        <f>E19*F19</f>
        <v>10000</v>
      </c>
    </row>
    <row r="20" spans="1:7" ht="34.5" customHeight="1" x14ac:dyDescent="0.25">
      <c r="A20" s="44">
        <v>11</v>
      </c>
      <c r="B20" s="16" t="s">
        <v>36</v>
      </c>
      <c r="C20" s="10" t="s">
        <v>59</v>
      </c>
      <c r="D20" s="52" t="s">
        <v>12</v>
      </c>
      <c r="E20" s="53">
        <v>40</v>
      </c>
      <c r="F20" s="45">
        <v>2000</v>
      </c>
      <c r="G20" s="52">
        <f t="shared" ref="G20:G26" si="1">E20*F20</f>
        <v>80000</v>
      </c>
    </row>
    <row r="21" spans="1:7" ht="53.25" customHeight="1" x14ac:dyDescent="0.25">
      <c r="A21" s="44">
        <v>12</v>
      </c>
      <c r="B21" s="16" t="s">
        <v>37</v>
      </c>
      <c r="C21" s="10" t="s">
        <v>38</v>
      </c>
      <c r="D21" s="52" t="s">
        <v>12</v>
      </c>
      <c r="E21" s="53">
        <v>5</v>
      </c>
      <c r="F21" s="45">
        <v>5000</v>
      </c>
      <c r="G21" s="52">
        <f t="shared" si="1"/>
        <v>25000</v>
      </c>
    </row>
    <row r="22" spans="1:7" ht="78" customHeight="1" x14ac:dyDescent="0.25">
      <c r="A22" s="44">
        <v>13</v>
      </c>
      <c r="B22" s="37" t="s">
        <v>39</v>
      </c>
      <c r="C22" s="7" t="s">
        <v>72</v>
      </c>
      <c r="D22" s="52" t="s">
        <v>12</v>
      </c>
      <c r="E22" s="45">
        <v>50</v>
      </c>
      <c r="F22" s="45">
        <v>600</v>
      </c>
      <c r="G22" s="52">
        <f t="shared" si="1"/>
        <v>30000</v>
      </c>
    </row>
    <row r="23" spans="1:7" ht="30.75" customHeight="1" x14ac:dyDescent="0.25">
      <c r="A23" s="44">
        <v>14</v>
      </c>
      <c r="B23" s="56" t="s">
        <v>33</v>
      </c>
      <c r="C23" s="23"/>
      <c r="D23" s="52" t="s">
        <v>12</v>
      </c>
      <c r="E23" s="52">
        <v>1000</v>
      </c>
      <c r="F23" s="52">
        <v>55</v>
      </c>
      <c r="G23" s="52">
        <f t="shared" si="1"/>
        <v>55000</v>
      </c>
    </row>
    <row r="24" spans="1:7" ht="34.5" customHeight="1" x14ac:dyDescent="0.25">
      <c r="A24" s="44">
        <v>15</v>
      </c>
      <c r="B24" s="19" t="s">
        <v>40</v>
      </c>
      <c r="C24" s="24" t="s">
        <v>60</v>
      </c>
      <c r="D24" s="45" t="s">
        <v>6</v>
      </c>
      <c r="E24" s="45">
        <v>2500</v>
      </c>
      <c r="F24" s="45">
        <v>128.28</v>
      </c>
      <c r="G24" s="52">
        <f t="shared" si="1"/>
        <v>320700</v>
      </c>
    </row>
    <row r="25" spans="1:7" ht="50.25" customHeight="1" x14ac:dyDescent="0.25">
      <c r="A25" s="44">
        <v>16</v>
      </c>
      <c r="B25" s="16" t="s">
        <v>35</v>
      </c>
      <c r="C25" s="10" t="s">
        <v>69</v>
      </c>
      <c r="D25" s="52" t="s">
        <v>12</v>
      </c>
      <c r="E25" s="53">
        <v>100</v>
      </c>
      <c r="F25" s="45">
        <v>194</v>
      </c>
      <c r="G25" s="52">
        <f t="shared" si="1"/>
        <v>19400</v>
      </c>
    </row>
    <row r="26" spans="1:7" ht="38.25" x14ac:dyDescent="0.25">
      <c r="A26" s="44">
        <v>17</v>
      </c>
      <c r="B26" s="16" t="s">
        <v>79</v>
      </c>
      <c r="C26" s="16" t="s">
        <v>78</v>
      </c>
      <c r="D26" s="52" t="s">
        <v>12</v>
      </c>
      <c r="E26" s="53">
        <v>1000</v>
      </c>
      <c r="F26" s="49">
        <v>48</v>
      </c>
      <c r="G26" s="52">
        <f t="shared" si="1"/>
        <v>48000</v>
      </c>
    </row>
    <row r="27" spans="1:7" ht="25.5" customHeight="1" x14ac:dyDescent="0.2">
      <c r="A27" s="32"/>
      <c r="B27" s="54" t="s">
        <v>70</v>
      </c>
      <c r="C27" s="17"/>
      <c r="D27" s="38"/>
      <c r="E27" s="17"/>
      <c r="F27" s="39"/>
      <c r="G27" s="55">
        <f>SUM(G19:G26)</f>
        <v>588100</v>
      </c>
    </row>
    <row r="30" spans="1:7" ht="40.5" customHeight="1" x14ac:dyDescent="0.25">
      <c r="A30" s="18" t="s">
        <v>68</v>
      </c>
      <c r="B30" s="22" t="s">
        <v>30</v>
      </c>
      <c r="C30" s="22" t="s">
        <v>22</v>
      </c>
      <c r="D30" s="22" t="s">
        <v>31</v>
      </c>
      <c r="E30" s="22" t="s">
        <v>24</v>
      </c>
      <c r="F30" s="21" t="s">
        <v>32</v>
      </c>
      <c r="G30" s="21" t="s">
        <v>52</v>
      </c>
    </row>
    <row r="31" spans="1:7" ht="76.5" x14ac:dyDescent="0.25">
      <c r="A31" s="57" t="s">
        <v>25</v>
      </c>
      <c r="B31" s="11" t="s">
        <v>41</v>
      </c>
      <c r="C31" s="11" t="s">
        <v>73</v>
      </c>
      <c r="D31" s="57" t="s">
        <v>42</v>
      </c>
      <c r="E31" s="58">
        <v>10</v>
      </c>
      <c r="F31" s="59">
        <v>16200</v>
      </c>
      <c r="G31" s="59">
        <f>E31*F31</f>
        <v>162000</v>
      </c>
    </row>
    <row r="32" spans="1:7" ht="73.5" customHeight="1" x14ac:dyDescent="0.25">
      <c r="A32" s="57" t="s">
        <v>26</v>
      </c>
      <c r="B32" s="12" t="s">
        <v>43</v>
      </c>
      <c r="C32" s="11" t="s">
        <v>74</v>
      </c>
      <c r="D32" s="57" t="s">
        <v>44</v>
      </c>
      <c r="E32" s="58">
        <v>10</v>
      </c>
      <c r="F32" s="59">
        <v>9700</v>
      </c>
      <c r="G32" s="59">
        <f t="shared" ref="G32:G38" si="2">E32*F32</f>
        <v>97000</v>
      </c>
    </row>
    <row r="33" spans="1:7" ht="38.25" customHeight="1" x14ac:dyDescent="0.25">
      <c r="A33" s="57" t="s">
        <v>27</v>
      </c>
      <c r="B33" s="11" t="s">
        <v>45</v>
      </c>
      <c r="C33" s="11" t="s">
        <v>46</v>
      </c>
      <c r="D33" s="57" t="s">
        <v>23</v>
      </c>
      <c r="E33" s="58">
        <v>500</v>
      </c>
      <c r="F33" s="59">
        <v>100</v>
      </c>
      <c r="G33" s="59">
        <f t="shared" si="2"/>
        <v>50000</v>
      </c>
    </row>
    <row r="34" spans="1:7" ht="25.5" x14ac:dyDescent="0.25">
      <c r="A34" s="57" t="s">
        <v>9</v>
      </c>
      <c r="B34" s="12" t="s">
        <v>47</v>
      </c>
      <c r="C34" s="11" t="s">
        <v>62</v>
      </c>
      <c r="D34" s="57" t="s">
        <v>23</v>
      </c>
      <c r="E34" s="58">
        <v>10</v>
      </c>
      <c r="F34" s="59">
        <v>33500</v>
      </c>
      <c r="G34" s="59">
        <f t="shared" si="2"/>
        <v>335000</v>
      </c>
    </row>
    <row r="35" spans="1:7" ht="25.5" x14ac:dyDescent="0.25">
      <c r="A35" s="57" t="s">
        <v>28</v>
      </c>
      <c r="B35" s="12" t="s">
        <v>48</v>
      </c>
      <c r="C35" s="11" t="s">
        <v>63</v>
      </c>
      <c r="D35" s="57" t="s">
        <v>23</v>
      </c>
      <c r="E35" s="58">
        <v>10</v>
      </c>
      <c r="F35" s="59">
        <v>31700</v>
      </c>
      <c r="G35" s="59">
        <f t="shared" si="2"/>
        <v>317000</v>
      </c>
    </row>
    <row r="36" spans="1:7" ht="25.5" x14ac:dyDescent="0.25">
      <c r="A36" s="57" t="s">
        <v>66</v>
      </c>
      <c r="B36" s="12" t="s">
        <v>49</v>
      </c>
      <c r="C36" s="11" t="s">
        <v>64</v>
      </c>
      <c r="D36" s="57" t="s">
        <v>23</v>
      </c>
      <c r="E36" s="58">
        <v>5</v>
      </c>
      <c r="F36" s="59">
        <v>19000</v>
      </c>
      <c r="G36" s="59">
        <f t="shared" si="2"/>
        <v>95000</v>
      </c>
    </row>
    <row r="37" spans="1:7" ht="25.5" x14ac:dyDescent="0.25">
      <c r="A37" s="57" t="s">
        <v>67</v>
      </c>
      <c r="B37" s="12" t="s">
        <v>50</v>
      </c>
      <c r="C37" s="11" t="s">
        <v>65</v>
      </c>
      <c r="D37" s="57" t="s">
        <v>23</v>
      </c>
      <c r="E37" s="58">
        <v>5</v>
      </c>
      <c r="F37" s="59">
        <v>13100</v>
      </c>
      <c r="G37" s="59">
        <f t="shared" si="2"/>
        <v>65500</v>
      </c>
    </row>
    <row r="38" spans="1:7" ht="38.25" x14ac:dyDescent="0.25">
      <c r="A38" s="57" t="s">
        <v>29</v>
      </c>
      <c r="B38" s="11" t="s">
        <v>51</v>
      </c>
      <c r="C38" s="11" t="s">
        <v>61</v>
      </c>
      <c r="D38" s="57" t="s">
        <v>23</v>
      </c>
      <c r="E38" s="58">
        <v>7</v>
      </c>
      <c r="F38" s="59">
        <v>122200</v>
      </c>
      <c r="G38" s="59">
        <f t="shared" si="2"/>
        <v>855400</v>
      </c>
    </row>
    <row r="39" spans="1:7" ht="24.75" customHeight="1" x14ac:dyDescent="0.2">
      <c r="A39" s="14"/>
      <c r="B39" s="54" t="s">
        <v>70</v>
      </c>
      <c r="C39" s="12"/>
      <c r="D39" s="12"/>
      <c r="E39" s="13"/>
      <c r="F39" s="15"/>
      <c r="G39" s="60">
        <f>SUM(G31:G38)</f>
        <v>1976900</v>
      </c>
    </row>
    <row r="40" spans="1:7" ht="35.25" customHeight="1" x14ac:dyDescent="0.25">
      <c r="A40" s="20"/>
      <c r="B40" s="54" t="s">
        <v>75</v>
      </c>
      <c r="C40" s="1"/>
      <c r="D40" s="1"/>
      <c r="E40" s="3"/>
      <c r="F40" s="2"/>
      <c r="G40" s="41">
        <f>G15+G27+G39</f>
        <v>3212588.55</v>
      </c>
    </row>
  </sheetData>
  <mergeCells count="2">
    <mergeCell ref="A3:G3"/>
    <mergeCell ref="A1:G1"/>
  </mergeCells>
  <pageMargins left="0.70866141732283472" right="0.70866141732283472" top="0.74803149606299213" bottom="0.74803149606299213" header="0.31496062992125984" footer="0.31496062992125984"/>
  <pageSetup paperSize="256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ГОБМП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Дюсембаева Найля</dc:creator>
  <cp:lastModifiedBy>Дюсембекова Зарина</cp:lastModifiedBy>
  <cp:lastPrinted>2022-03-11T09:25:41Z</cp:lastPrinted>
  <dcterms:created xsi:type="dcterms:W3CDTF">2021-11-22T07:16:30Z</dcterms:created>
  <dcterms:modified xsi:type="dcterms:W3CDTF">2022-03-12T07:36:27Z</dcterms:modified>
</cp:coreProperties>
</file>